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<sst xmlns="http://schemas.openxmlformats.org/spreadsheetml/2006/main" count="486" uniqueCount="316">
  <si>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</si>
  <si>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</si>
  <si>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</si>
  <si>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</si>
  <si>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</si>
  <si>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</si>
  <si>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</si>
  <si>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</si>
  <si>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</si>
  <si>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</si>
  <si>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</si>
  <si>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</si>
  <si>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</si>
  <si>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</si>
  <si>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</si>
  <si>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</si>
  <si>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</si>
  <si>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</si>
  <si>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</si>
  <si>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</si>
  <si>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</si>
  <si>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</si>
  <si>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</si>
  <si>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</si>
  <si>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</si>
  <si>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</si>
  <si>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</si>
  <si>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</si>
  <si>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</si>
  <si>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</si>
  <si>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</si>
  <si>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</si>
  <si>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</si>
  <si>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</si>
  <si>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</si>
  <si>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</si>
  <si>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</si>
  <si>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</si>
  <si>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</si>
  <si>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</si>
  <si>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</si>
  <si>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</si>
  <si>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</si>
  <si>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</si>
  <si>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</si>
  <si>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</si>
  <si>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</si>
  <si>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</si>
  <si>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</si>
  <si>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</si>
  <si>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</si>
  <si>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</si>
  <si>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</si>
  <si>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</si>
  <si>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</si>
  <si>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</si>
  <si>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</si>
  <si>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</si>
  <si>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</si>
  <si>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</si>
  <si>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</si>
  <si>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</si>
  <si>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</si>
  <si>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</si>
  <si>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</si>
  <si>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</si>
  <si>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</si>
  <si>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</si>
  <si>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</si>
  <si>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</si>
  <si>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</si>
  <si>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</si>
  <si>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</si>
  <si>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</si>
  <si>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</si>
  <si>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</si>
  <si>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</si>
  <si>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</si>
  <si>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</si>
  <si>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</si>
  <si>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</si>
  <si>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</si>
  <si>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</si>
  <si>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</si>
  <si>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</si>
  <si>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</si>
  <si>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</si>
  <si>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</si>
  <si>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</si>
  <si>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</si>
  <si>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</si>
  <si>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</si>
  <si>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</si>
  <si>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</si>
  <si>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</si>
  <si>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</si>
  <si>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</si>
  <si>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</si>
  <si>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</si>
  <si>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</si>
  <si>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</si>
  <si>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</si>
  <si>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</si>
  <si>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</si>
  <si>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</si>
  <si>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</si>
  <si>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</si>
  <si>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</si>
  <si>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</si>
  <si>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</si>
  <si>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</si>
  <si>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</si>
  <si>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</si>
  <si>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</si>
  <si>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</si>
  <si>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</si>
  <si>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</si>
  <si>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</si>
  <si>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</si>
  <si>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</si>
  <si>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</si>
  <si>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</si>
  <si>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</si>
  <si>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</si>
  <si>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</si>
  <si>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</si>
  <si>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</si>
  <si>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</si>
  <si>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</si>
  <si>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</si>
  <si>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</si>
  <si>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</si>
  <si>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</si>
  <si>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</si>
  <si>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</si>
  <si>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</si>
  <si>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</si>
  <si>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</si>
  <si>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</si>
  <si>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</si>
  <si>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</si>
  <si>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</si>
  <si>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</si>
  <si>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</si>
  <si>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</si>
  <si>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</si>
  <si>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</si>
  <si>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</si>
  <si>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</si>
  <si>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</si>
  <si>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</si>
  <si>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</si>
  <si>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</si>
  <si>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</si>
  <si>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</si>
  <si>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</si>
  <si>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</si>
  <si>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</si>
  <si>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</si>
  <si>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</si>
  <si>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</si>
  <si>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</si>
  <si>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</si>
  <si>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</si>
  <si>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</si>
  <si>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</si>
  <si>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</si>
  <si>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</si>
  <si>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</si>
  <si>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</si>
  <si>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</si>
  <si>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</si>
  <si>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</si>
  <si>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</si>
  <si>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</si>
  <si>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</si>
  <si>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</si>
  <si>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</si>
  <si>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</si>
  <si>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</si>
  <si>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</si>
  <si>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</si>
  <si>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</si>
  <si>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</si>
  <si>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</si>
  <si>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</si>
  <si>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</si>
  <si>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</si>
  <si>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</si>
  <si>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</si>
  <si>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</si>
  <si>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</si>
  <si>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</si>
  <si>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</si>
  <si>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</si>
  <si>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</si>
  <si>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</si>
  <si>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</si>
  <si>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</si>
  <si>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</si>
  <si>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</si>
  <si>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</si>
  <si>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</si>
  <si>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</si>
  <si>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</si>
  <si>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</si>
  <si>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</si>
  <si>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</si>
  <si>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</si>
  <si>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</si>
  <si>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</si>
  <si>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</si>
  <si>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</si>
  <si>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</si>
  <si>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twine_solutions</t>
  </si>
  <si>
    <t>margaretagroth</t>
  </si>
  <si>
    <t>#Twinesolutions visited #ecologicalservices to see how our product development thread and yarn waste could receive a second life thanks to local artists. #reuse, #reduce, #upcycle, #zerowaste, #upcycle, #sustainableindustry - https://t.co/P71n7mZvWA https://t.co/qXBt3mIWK2</t>
  </si>
  <si>
    <t>Very happy and proud that Kristiina Oksman and Alberto Vomiero in my department have been awarded funding. #sustainableindustry #WISE https://t.co/cu6Stgbao6</t>
  </si>
  <si>
    <t>twine-s.com</t>
  </si>
  <si>
    <t>linkedin.com</t>
  </si>
  <si>
    <t>twinesolutions ecologicalservices reuse reduce upcycle zerowaste upcycle sustainableindustry</t>
  </si>
  <si>
    <t>sustainableindustry wise</t>
  </si>
  <si>
    <t>14:50:09</t>
  </si>
  <si>
    <t>19:33:55</t>
  </si>
  <si>
    <t>1600502932428013568</t>
  </si>
  <si>
    <t>1598037628678537217</t>
  </si>
  <si>
    <t/>
  </si>
  <si>
    <t>en</t>
  </si>
  <si>
    <t>Twitter Web App</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</si>
  <si>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</si>
  <si>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</si>
  <si>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</si>
  <si>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</si>
  <si>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</si>
  <si>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</si>
  <si>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</si>
  <si>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</si>
  <si>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</si>
  <si>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</si>
  <si>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</si>
  <si>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</si>
  <si>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</si>
  <si>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</si>
  <si>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</si>
  <si>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</si>
  <si>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</si>
  <si>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</si>
  <si>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</si>
  <si>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</si>
  <si>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</si>
  <si>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</si>
  <si>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</si>
  <si>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Twine Solutions</t>
  </si>
  <si>
    <t>Margareta Groth</t>
  </si>
  <si>
    <t>1499327870405070851</t>
  </si>
  <si>
    <t>2179853022</t>
  </si>
  <si>
    <t>Twine Solutions developed the world's first digital thread and yarn dyeing tech, that dyes raw/recycled polyester thread and yarn using a waterless process</t>
  </si>
  <si>
    <t>Head of Department, Engineering Sciences and Mathematics @LTU , Mission - making the world a better place</t>
  </si>
  <si>
    <t>Stockholm, Sweden</t>
  </si>
  <si>
    <t>Open Twitter Page for This Person</t>
  </si>
  <si>
    <t>twine_solutions
#Twinesolutions visited #ecologicalservices
to see how our product development
thread and yarn waste could receive
a second life thanks to local artists.
#reuse, #reduce, #upcycle, #zerowaste,
#upcycle, #sustainableindustry
- https://t.co/P71n7mZvWA https://t.co/qXBt3mIWK2</t>
  </si>
  <si>
    <t>margaretagroth
Very happy and proud that Kristiina
Oksman and Alberto Vomiero in my
department have been awarded funding.
#sustainableindustry #WISE https://t.co/cu6Stgbao6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</si>
  <si>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</si>
  <si>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</si>
  <si>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</si>
  <si>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</si>
  <si>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</si>
  <si>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</si>
  <si>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</si>
  <si>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</si>
  <si>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</si>
  <si>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</si>
  <si>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</si>
  <si>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</si>
  <si>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</si>
  <si>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</si>
  <si>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</si>
  <si>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</si>
  <si>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</si>
  <si>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</si>
  <si>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</si>
  <si>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</si>
  <si>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</si>
  <si>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</si>
  <si>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</si>
  <si>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</si>
  <si>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</si>
  <si>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</si>
  <si>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</si>
  <si>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</si>
  <si>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</si>
  <si>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</si>
  <si>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</si>
  <si>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</si>
  <si>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</si>
  <si>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</si>
  <si>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</si>
  <si>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</si>
  <si>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</si>
  <si>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</si>
  <si>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</si>
  <si>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</si>
  <si>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</si>
  <si>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</si>
  <si>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</si>
  <si>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</si>
  <si>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</si>
  <si>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https://www.linkedin.com/feed/update/urn:li:share:7003803254115446784 https://twine-s.com/sustainability/</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</si>
  <si>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</si>
  <si>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</si>
  <si>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</si>
  <si>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</si>
  <si>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</si>
  <si>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</si>
  <si>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2 Twitter users whose tweets in the requested range contained "#sustainableindustry", or who were replied to or mentioned in those tweets.  The network was obtained from the NodeXL Graph Server on Tuesday, 13 December 2022 at 03:15 UTC.
The requested start date was Tuesday, 13 December 2022 at 01:01 UTC and the maximum number of days (going backward) was 14.
The maximum number of tweets collected was 7,500.
The tweets in the network were tweeted over the 6-day, 19-hour, 16-minute period from Wednesday, 30 November 2022 at 19:33 UTC to Wednesday, 07 December 2022 at 14:50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</si>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</sst>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46683"/>
        <c:axId val="30393556"/>
      </c:barChart>
      <c:catAx>
        <c:axId val="257466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93556"/>
        <c:crosses val="autoZero"/>
        <c:auto val="1"/>
        <c:lblOffset val="100"/>
        <c:noMultiLvlLbl val="0"/>
      </c:catAx>
      <c:valAx>
        <c:axId val="30393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46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11/30/2022 19:33</c:v>
                </c:pt>
                <c:pt idx="1">
                  <c:v>12/7/2022 14:50</c:v>
                </c:pt>
              </c:strCache>
            </c:strRef>
          </c:cat>
          <c:val>
            <c:numRef>
              <c:f>'Time Series'!$B$26:$B$28</c:f>
              <c:numCache>
                <c:formatCode>General</c:formatCode>
                <c:ptCount val="2"/>
                <c:pt idx="0">
                  <c:v>1</c:v>
                </c:pt>
                <c:pt idx="1">
                  <c:v>1</c:v>
                </c:pt>
              </c:numCache>
            </c:numRef>
          </c:val>
        </c:ser>
        <c:axId val="4441029"/>
        <c:axId val="39969262"/>
      </c:barChart>
      <c:catAx>
        <c:axId val="4441029"/>
        <c:scaling>
          <c:orientation val="minMax"/>
        </c:scaling>
        <c:axPos val="b"/>
        <c:delete val="0"/>
        <c:numFmt formatCode="General" sourceLinked="1"/>
        <c:majorTickMark val="out"/>
        <c:minorTickMark val="none"/>
        <c:tickLblPos val="nextTo"/>
        <c:crossAx val="39969262"/>
        <c:crosses val="autoZero"/>
        <c:auto val="1"/>
        <c:lblOffset val="100"/>
        <c:noMultiLvlLbl val="0"/>
      </c:catAx>
      <c:valAx>
        <c:axId val="39969262"/>
        <c:scaling>
          <c:orientation val="minMax"/>
        </c:scaling>
        <c:axPos val="l"/>
        <c:majorGridlines/>
        <c:delete val="0"/>
        <c:numFmt formatCode="General" sourceLinked="1"/>
        <c:majorTickMark val="out"/>
        <c:minorTickMark val="none"/>
        <c:tickLblPos val="nextTo"/>
        <c:crossAx val="44410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6549"/>
        <c:axId val="45958942"/>
      </c:barChart>
      <c:catAx>
        <c:axId val="51065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958942"/>
        <c:crosses val="autoZero"/>
        <c:auto val="1"/>
        <c:lblOffset val="100"/>
        <c:noMultiLvlLbl val="0"/>
      </c:catAx>
      <c:valAx>
        <c:axId val="45958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6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977295"/>
        <c:axId val="31686792"/>
      </c:barChart>
      <c:catAx>
        <c:axId val="109772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86792"/>
        <c:crosses val="autoZero"/>
        <c:auto val="1"/>
        <c:lblOffset val="100"/>
        <c:noMultiLvlLbl val="0"/>
      </c:catAx>
      <c:valAx>
        <c:axId val="31686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77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745673"/>
        <c:axId val="16493330"/>
      </c:barChart>
      <c:catAx>
        <c:axId val="167456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93330"/>
        <c:crosses val="autoZero"/>
        <c:auto val="1"/>
        <c:lblOffset val="100"/>
        <c:noMultiLvlLbl val="0"/>
      </c:catAx>
      <c:valAx>
        <c:axId val="16493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222243"/>
        <c:axId val="60891324"/>
      </c:barChart>
      <c:catAx>
        <c:axId val="142222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891324"/>
        <c:crosses val="autoZero"/>
        <c:auto val="1"/>
        <c:lblOffset val="100"/>
        <c:noMultiLvlLbl val="0"/>
      </c:catAx>
      <c:valAx>
        <c:axId val="60891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2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151005"/>
        <c:axId val="33250182"/>
      </c:barChart>
      <c:catAx>
        <c:axId val="11151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50182"/>
        <c:crosses val="autoZero"/>
        <c:auto val="1"/>
        <c:lblOffset val="100"/>
        <c:noMultiLvlLbl val="0"/>
      </c:catAx>
      <c:valAx>
        <c:axId val="33250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51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816183"/>
        <c:axId val="8910192"/>
      </c:barChart>
      <c:catAx>
        <c:axId val="308161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10192"/>
        <c:crosses val="autoZero"/>
        <c:auto val="1"/>
        <c:lblOffset val="100"/>
        <c:noMultiLvlLbl val="0"/>
      </c:catAx>
      <c:valAx>
        <c:axId val="8910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16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082865"/>
        <c:axId val="50636922"/>
      </c:barChart>
      <c:catAx>
        <c:axId val="130828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636922"/>
        <c:crosses val="autoZero"/>
        <c:auto val="1"/>
        <c:lblOffset val="100"/>
        <c:noMultiLvlLbl val="0"/>
      </c:catAx>
      <c:valAx>
        <c:axId val="50636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82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079115"/>
        <c:axId val="7949988"/>
      </c:barChart>
      <c:catAx>
        <c:axId val="53079115"/>
        <c:scaling>
          <c:orientation val="minMax"/>
        </c:scaling>
        <c:axPos val="b"/>
        <c:delete val="1"/>
        <c:majorTickMark val="out"/>
        <c:minorTickMark val="none"/>
        <c:tickLblPos val="none"/>
        <c:crossAx val="7949988"/>
        <c:crosses val="autoZero"/>
        <c:auto val="1"/>
        <c:lblOffset val="100"/>
        <c:noMultiLvlLbl val="0"/>
      </c:catAx>
      <c:valAx>
        <c:axId val="7949988"/>
        <c:scaling>
          <c:orientation val="minMax"/>
        </c:scaling>
        <c:axPos val="l"/>
        <c:delete val="1"/>
        <c:majorTickMark val="out"/>
        <c:minorTickMark val="none"/>
        <c:tickLblPos val="none"/>
        <c:crossAx val="53079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sustainableindustry wise"/>
        <s v="twinesolutions ecologicalservices reuse reduce upcycle zerowaste upcycl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30T19:33:55.000"/>
        <d v="2022-12-07T14: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rgaretagroth"/>
    <s v="margaretagroth"/>
    <m/>
    <m/>
    <m/>
    <m/>
    <m/>
    <m/>
    <m/>
    <m/>
    <s v="No"/>
    <n v="3"/>
    <m/>
    <m/>
    <x v="0"/>
    <d v="2022-11-30T19:33:55.000"/>
    <s v="Very happy and proud that Kristiina Oksman and Alberto Vomiero in my department have been awarded funding. #sustainableindustry #WISE https://t.co/cu6Stgbao6"/>
    <s v="https://www.linkedin.com/feed/update/urn:li:share:7003803254115446784"/>
    <s v="linkedin.com"/>
    <x v="0"/>
    <m/>
    <s v="http://pbs.twimg.com/profile_images/1522515322716270592/REZVy4Ye_normal.jpg"/>
    <x v="0"/>
    <d v="2022-11-30T00:00:00.000"/>
    <s v="19:33:55"/>
    <s v="https://twitter.com/#!/margaretagroth/status/1598037628678537217"/>
    <m/>
    <m/>
    <s v="1598037628678537217"/>
    <m/>
    <b v="0"/>
    <n v="2"/>
    <s v=""/>
    <b v="0"/>
    <s v="en"/>
    <m/>
    <s v=""/>
    <b v="0"/>
    <n v="0"/>
    <s v=""/>
    <s v="LinkedIn"/>
    <b v="0"/>
    <s v="1598037628678537217"/>
    <s v="Tweet"/>
    <n v="0"/>
    <n v="0"/>
    <m/>
    <m/>
    <m/>
    <m/>
    <m/>
    <m/>
    <m/>
    <m/>
    <n v="1"/>
    <s v="1"/>
    <s v="1"/>
  </r>
  <r>
    <s v="twine_solutions"/>
    <s v="twine_solutions"/>
    <m/>
    <m/>
    <m/>
    <m/>
    <m/>
    <m/>
    <m/>
    <m/>
    <s v="No"/>
    <n v="4"/>
    <m/>
    <m/>
    <x v="0"/>
    <d v="2022-12-07T14:50:09.000"/>
    <s v="#Twinesolutions visited #ecologicalservices to see how our product development thread and yarn waste could receive a second life thanks to local artists. #reuse, #reduce, #upcycle, #zerowaste, #upcycle, #sustainableindustry - https://t.co/P71n7mZvWA https://t.co/qXBt3mIWK2"/>
    <s v="https://twine-s.com/sustainability/"/>
    <s v="twine-s.com"/>
    <x v="1"/>
    <s v="https://pbs.twimg.com/media/FjYg6hkWAAg9oIB.jpg"/>
    <s v="https://pbs.twimg.com/media/FjYg6hkWAAg9oIB.jpg"/>
    <x v="1"/>
    <d v="2022-12-07T00:00:00.000"/>
    <s v="14:50:09"/>
    <s v="https://twitter.com/#!/twine_solutions/status/1600502932428013568"/>
    <m/>
    <m/>
    <s v="1600502932428013568"/>
    <m/>
    <b v="0"/>
    <n v="1"/>
    <s v=""/>
    <b v="0"/>
    <s v="en"/>
    <m/>
    <s v=""/>
    <b v="0"/>
    <n v="0"/>
    <s v=""/>
    <s v="Twitter Web App"/>
    <b v="0"/>
    <s v="160050293242801356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t="s">
        <v>311</v>
      </c>
      <c r="D3" s="54">
        <v>3</v>
      </c>
      <c r="E3" s="66" t="s">
        <v>132</v>
      </c>
      <c r="F3" s="55">
        <v>35</v>
      </c>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311</v>
      </c>
      <c r="D4" s="54">
        <v>3</v>
      </c>
      <c r="E4" s="66" t="s">
        <v>132</v>
      </c>
      <c r="F4" s="55">
        <v>35</v>
      </c>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302</v>
      </c>
      <c r="BB2" s="3"/>
      <c r="BC2" s="3"/>
    </row>
    <row r="3" spans="1:55" ht="15" customHeight="1">
      <c r="A3" s="49" t="s">
        <v>215</v>
      </c>
      <c r="B3" s="53"/>
      <c r="C3" s="53"/>
      <c r="D3" s="54"/>
      <c r="E3" s="55"/>
      <c r="F3" s="106" t="str">
        <f>HYPERLINK("http://pbs.twimg.com/profile_images/1522515322716270592/REZVy4Ye_normal.jpg")</f>
        <v>http://pbs.twimg.com/profile_images/1522515322716270592/REZVy4Ye_normal.jpg</v>
      </c>
      <c r="G3" s="53"/>
      <c r="H3" s="57" t="s">
        <v>215</v>
      </c>
      <c r="I3" s="56"/>
      <c r="J3" s="56"/>
      <c r="K3" s="108" t="s">
        <v>261</v>
      </c>
      <c r="L3" s="59"/>
      <c r="M3" s="60">
        <v>4999.5</v>
      </c>
      <c r="N3" s="60">
        <v>7417.021484375</v>
      </c>
      <c r="O3" s="58"/>
      <c r="P3" s="61"/>
      <c r="Q3" s="61"/>
      <c r="R3" s="50"/>
      <c r="S3" s="50"/>
      <c r="T3" s="50"/>
      <c r="U3" s="50"/>
      <c r="V3" s="51"/>
      <c r="W3" s="51"/>
      <c r="X3" s="52"/>
      <c r="Y3" s="51"/>
      <c r="Z3" s="51"/>
      <c r="AA3" s="62">
        <v>3</v>
      </c>
      <c r="AB3" s="62"/>
      <c r="AC3" s="63"/>
      <c r="AD3" s="81" t="s">
        <v>253</v>
      </c>
      <c r="AE3" s="87" t="s">
        <v>255</v>
      </c>
      <c r="AF3" s="81">
        <v>3032</v>
      </c>
      <c r="AG3" s="81">
        <v>2329</v>
      </c>
      <c r="AH3" s="81">
        <v>8453</v>
      </c>
      <c r="AI3" s="81">
        <v>39391</v>
      </c>
      <c r="AJ3" s="81"/>
      <c r="AK3" s="81" t="s">
        <v>257</v>
      </c>
      <c r="AL3" s="81" t="s">
        <v>258</v>
      </c>
      <c r="AM3" s="85" t="str">
        <f>HYPERLINK("https://t.co/w09BBsPHhG")</f>
        <v>https://t.co/w09BBsPHhG</v>
      </c>
      <c r="AN3" s="81"/>
      <c r="AO3" s="83">
        <v>41585.45375</v>
      </c>
      <c r="AP3" s="85" t="str">
        <f>HYPERLINK("https://pbs.twimg.com/profile_banners/2179853022/1651830915")</f>
        <v>https://pbs.twimg.com/profile_banners/2179853022/1651830915</v>
      </c>
      <c r="AQ3" s="81" t="b">
        <v>1</v>
      </c>
      <c r="AR3" s="81" t="b">
        <v>0</v>
      </c>
      <c r="AS3" s="81" t="b">
        <v>1</v>
      </c>
      <c r="AT3" s="81"/>
      <c r="AU3" s="81">
        <v>0</v>
      </c>
      <c r="AV3" s="85" t="str">
        <f aca="true" t="shared" si="0" ref="AV3:AV4">HYPERLINK("http://abs.twimg.com/images/themes/theme1/bg.png")</f>
        <v>http://abs.twimg.com/images/themes/theme1/bg.png</v>
      </c>
      <c r="AW3" s="81" t="b">
        <v>0</v>
      </c>
      <c r="AX3" s="81" t="s">
        <v>259</v>
      </c>
      <c r="AY3" s="85" t="str">
        <f>HYPERLINK("https://twitter.com/margaretagroth")</f>
        <v>https://twitter.com/margaretagroth</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HYPERLINK("http://pbs.twimg.com/profile_images/1509404007072161794/lyk0p9X9_normal.jpg")</f>
        <v>http://pbs.twimg.com/profile_images/1509404007072161794/lyk0p9X9_normal.jpg</v>
      </c>
      <c r="G4" s="92"/>
      <c r="H4" s="95" t="s">
        <v>214</v>
      </c>
      <c r="I4" s="96"/>
      <c r="J4" s="96"/>
      <c r="K4" s="109" t="s">
        <v>260</v>
      </c>
      <c r="L4" s="97"/>
      <c r="M4" s="98">
        <v>4999.5</v>
      </c>
      <c r="N4" s="98">
        <v>2581.978515625</v>
      </c>
      <c r="O4" s="99"/>
      <c r="P4" s="100"/>
      <c r="Q4" s="100"/>
      <c r="R4" s="101"/>
      <c r="S4" s="101"/>
      <c r="T4" s="101"/>
      <c r="U4" s="101"/>
      <c r="V4" s="102"/>
      <c r="W4" s="102"/>
      <c r="X4" s="102"/>
      <c r="Y4" s="102"/>
      <c r="Z4" s="103"/>
      <c r="AA4" s="104">
        <v>4</v>
      </c>
      <c r="AB4" s="104"/>
      <c r="AC4" s="105"/>
      <c r="AD4" s="81" t="s">
        <v>252</v>
      </c>
      <c r="AE4" s="87" t="s">
        <v>254</v>
      </c>
      <c r="AF4" s="81">
        <v>632</v>
      </c>
      <c r="AG4" s="81">
        <v>70</v>
      </c>
      <c r="AH4" s="81">
        <v>116</v>
      </c>
      <c r="AI4" s="81">
        <v>49</v>
      </c>
      <c r="AJ4" s="81"/>
      <c r="AK4" s="81" t="s">
        <v>256</v>
      </c>
      <c r="AL4" s="81"/>
      <c r="AM4" s="85" t="str">
        <f>HYPERLINK("https://t.co/BizlHqOQtc")</f>
        <v>https://t.co/BizlHqOQtc</v>
      </c>
      <c r="AN4" s="81"/>
      <c r="AO4" s="83">
        <v>44623.42859953704</v>
      </c>
      <c r="AP4" s="85" t="str">
        <f>HYPERLINK("https://pbs.twimg.com/profile_banners/1499327870405070851/1648704935")</f>
        <v>https://pbs.twimg.com/profile_banners/1499327870405070851/1648704935</v>
      </c>
      <c r="AQ4" s="81" t="b">
        <v>1</v>
      </c>
      <c r="AR4" s="81" t="b">
        <v>0</v>
      </c>
      <c r="AS4" s="81" t="b">
        <v>0</v>
      </c>
      <c r="AT4" s="81"/>
      <c r="AU4" s="81">
        <v>1</v>
      </c>
      <c r="AV4" s="85" t="str">
        <f t="shared" si="0"/>
        <v>http://abs.twimg.com/images/themes/theme1/bg.png</v>
      </c>
      <c r="AW4" s="81" t="b">
        <v>0</v>
      </c>
      <c r="AX4" s="81" t="s">
        <v>259</v>
      </c>
      <c r="AY4" s="85" t="str">
        <f>HYPERLINK("https://twitter.com/twine_solutions")</f>
        <v>https://twitter.com/twine_solutions</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row>
    <row r="3" spans="1:25" ht="15">
      <c r="A3" s="80" t="s">
        <v>300</v>
      </c>
      <c r="B3" s="110" t="s">
        <v>301</v>
      </c>
      <c r="C3" s="110" t="s">
        <v>56</v>
      </c>
      <c r="D3" s="14"/>
      <c r="E3" s="14"/>
      <c r="F3" s="15" t="s">
        <v>300</v>
      </c>
      <c r="G3" s="77"/>
      <c r="H3" s="77"/>
      <c r="I3" s="64">
        <v>3</v>
      </c>
      <c r="J3" s="64"/>
      <c r="K3" s="50">
        <v>2</v>
      </c>
      <c r="L3" s="50">
        <v>2</v>
      </c>
      <c r="M3" s="50">
        <v>0</v>
      </c>
      <c r="N3" s="50">
        <v>2</v>
      </c>
      <c r="O3" s="50">
        <v>2</v>
      </c>
      <c r="P3" s="51" t="s">
        <v>305</v>
      </c>
      <c r="Q3" s="51" t="s">
        <v>305</v>
      </c>
      <c r="R3" s="50">
        <v>2</v>
      </c>
      <c r="S3" s="50">
        <v>2</v>
      </c>
      <c r="T3" s="50">
        <v>1</v>
      </c>
      <c r="U3" s="50">
        <v>1</v>
      </c>
      <c r="V3" s="50">
        <v>0</v>
      </c>
      <c r="W3" s="51">
        <v>0</v>
      </c>
      <c r="X3" s="51">
        <v>0</v>
      </c>
      <c r="Y3" s="81" t="s">
        <v>307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300</v>
      </c>
      <c r="B2" s="87" t="s">
        <v>215</v>
      </c>
      <c r="C2" s="81">
        <f>VLOOKUP(GroupVertices[[#This Row],[Vertex]],Vertices[],MATCH("ID",Vertices[[#Headers],[Vertex]:[Vertex Group]],0),FALSE)</f>
        <v>3</v>
      </c>
    </row>
    <row r="3" spans="1:3" ht="15">
      <c r="A3" s="82" t="s">
        <v>300</v>
      </c>
      <c r="B3" s="87"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c r="D3" s="54"/>
      <c r="E3" s="66"/>
      <c r="F3" s="55"/>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315</v>
      </c>
    </row>
    <row r="24" spans="10:11" ht="409.5">
      <c r="J24" t="s">
        <v>297</v>
      </c>
      <c r="K24" s="13" t="s">
        <v>314</v>
      </c>
    </row>
    <row r="25" spans="10:11" ht="15">
      <c r="J25" t="s">
        <v>298</v>
      </c>
      <c r="K25" t="b">
        <v>0</v>
      </c>
    </row>
    <row r="26" spans="10:11" ht="15">
      <c r="J26" t="s">
        <v>312</v>
      </c>
      <c r="K26" t="s">
        <v>313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1" t="s">
        <v>309</v>
      </c>
      <c r="B25" t="s">
        <v>308</v>
      </c>
    </row>
    <row r="26" spans="1:2" ht="15">
      <c r="A26" s="112">
        <v>44895.81521990741</v>
      </c>
      <c r="B26" s="3">
        <v>1</v>
      </c>
    </row>
    <row r="27" spans="1:2" ht="15">
      <c r="A27" s="112">
        <v>44902.618159722224</v>
      </c>
      <c r="B27" s="3">
        <v>1</v>
      </c>
    </row>
    <row r="28" spans="1:2" ht="15">
      <c r="A28" s="112" t="s">
        <v>310</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